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F\Awards - Chancellors Excellence\Adjunct Teaching\Adjunct in Teaching 2022-2024\"/>
    </mc:Choice>
  </mc:AlternateContent>
  <bookViews>
    <workbookView xWindow="240" yWindow="60" windowWidth="14220" windowHeight="8829"/>
  </bookViews>
  <sheets>
    <sheet name="Sheet1" sheetId="1" r:id="rId1"/>
  </sheets>
  <definedNames>
    <definedName name="_xlnm.Print_Titles" localSheetId="0">Sheet1!$1:$8</definedName>
  </definedNames>
  <calcPr calcId="162913"/>
</workbook>
</file>

<file path=xl/calcChain.xml><?xml version="1.0" encoding="utf-8"?>
<calcChain xmlns="http://schemas.openxmlformats.org/spreadsheetml/2006/main">
  <c r="C61" i="1" l="1"/>
  <c r="C24" i="1" l="1"/>
  <c r="C90" i="1" l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33" i="1"/>
  <c r="C58" i="1"/>
  <c r="C57" i="1"/>
  <c r="C56" i="1"/>
  <c r="C55" i="1"/>
  <c r="C54" i="1"/>
  <c r="C53" i="1"/>
  <c r="C52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4" i="1"/>
  <c r="C32" i="1"/>
  <c r="C31" i="1"/>
  <c r="C30" i="1"/>
  <c r="C29" i="1"/>
  <c r="C28" i="1"/>
  <c r="C27" i="1"/>
  <c r="C26" i="1"/>
  <c r="C51" i="1" l="1"/>
  <c r="C60" i="1"/>
  <c r="C23" i="1"/>
  <c r="C36" i="1"/>
  <c r="C25" i="1"/>
  <c r="C21" i="1" l="1"/>
  <c r="C19" i="1"/>
  <c r="C20" i="1"/>
  <c r="C18" i="1"/>
  <c r="C17" i="1" l="1"/>
  <c r="C15" i="1" l="1"/>
  <c r="C13" i="1" s="1"/>
  <c r="C9" i="1" s="1"/>
</calcChain>
</file>

<file path=xl/sharedStrings.xml><?xml version="1.0" encoding="utf-8"?>
<sst xmlns="http://schemas.openxmlformats.org/spreadsheetml/2006/main" count="92" uniqueCount="84">
  <si>
    <t>Total</t>
  </si>
  <si>
    <t>State University of New York</t>
  </si>
  <si>
    <t>Total State-Operated/Funded</t>
  </si>
  <si>
    <t>Doctoral Institutions</t>
  </si>
  <si>
    <t>Research University Centers</t>
  </si>
  <si>
    <t>Other Doctoral Institutions</t>
  </si>
  <si>
    <t>Comprehensive Colleges</t>
  </si>
  <si>
    <t>Technology Colleges</t>
  </si>
  <si>
    <t>Total Comm. Colleges</t>
  </si>
  <si>
    <t>Adirondack</t>
  </si>
  <si>
    <t>Broome</t>
  </si>
  <si>
    <t>Clinton</t>
  </si>
  <si>
    <t>Columbia-Greene</t>
  </si>
  <si>
    <t>Corning</t>
  </si>
  <si>
    <t>Dutchess</t>
  </si>
  <si>
    <t>Erie</t>
  </si>
  <si>
    <t>Finger Lakes</t>
  </si>
  <si>
    <t>Fulton-Montgomery</t>
  </si>
  <si>
    <t>Genesee</t>
  </si>
  <si>
    <t>Hudson Valley</t>
  </si>
  <si>
    <t>Jamestown</t>
  </si>
  <si>
    <t>Jefferson</t>
  </si>
  <si>
    <t>Mohawk Valley</t>
  </si>
  <si>
    <t>Monroe</t>
  </si>
  <si>
    <t>Nassau</t>
  </si>
  <si>
    <t>North Country</t>
  </si>
  <si>
    <t>Onondaga</t>
  </si>
  <si>
    <t>Rockland</t>
  </si>
  <si>
    <t>Westchester</t>
  </si>
  <si>
    <t>System Administration</t>
  </si>
  <si>
    <t>Teaching</t>
  </si>
  <si>
    <t>1 per 2000</t>
  </si>
  <si>
    <t>Adjunct</t>
  </si>
  <si>
    <t>AAFTE</t>
  </si>
  <si>
    <t>Albany</t>
  </si>
  <si>
    <t>Binghamton</t>
  </si>
  <si>
    <t>Stony Brook</t>
  </si>
  <si>
    <t>Cornell University - Contract Colleges</t>
  </si>
  <si>
    <t>Optometry</t>
  </si>
  <si>
    <t>Brockport</t>
  </si>
  <si>
    <t>Cortland</t>
  </si>
  <si>
    <t>Fredonia</t>
  </si>
  <si>
    <t>Geneseo</t>
  </si>
  <si>
    <t>New Paltz</t>
  </si>
  <si>
    <t>Old Westbury</t>
  </si>
  <si>
    <t>Oneonta</t>
  </si>
  <si>
    <t>Oswego</t>
  </si>
  <si>
    <t>Plattsburgh</t>
  </si>
  <si>
    <t>Potsdam</t>
  </si>
  <si>
    <t>Purchase</t>
  </si>
  <si>
    <t>Canton</t>
  </si>
  <si>
    <t>Cobleskill</t>
  </si>
  <si>
    <t>Delhi</t>
  </si>
  <si>
    <t>Farmingdale</t>
  </si>
  <si>
    <t>Maritime</t>
  </si>
  <si>
    <t>Morrisville</t>
  </si>
  <si>
    <t>CHANCELLOR'S AWARD FOR EXCELLENCE IN ADJUNCT TEACHING</t>
  </si>
  <si>
    <t xml:space="preserve"> </t>
  </si>
  <si>
    <t xml:space="preserve">Data provided by SUNY System Administration Institutional Research staff. </t>
  </si>
  <si>
    <t>Buffalo Univ</t>
  </si>
  <si>
    <t>Alfred-Ceramics</t>
  </si>
  <si>
    <t>Cornell-Ag and Life</t>
  </si>
  <si>
    <t>Cornell-Human Ecol</t>
  </si>
  <si>
    <t>Cornell-Ind &amp; Labor</t>
  </si>
  <si>
    <t>Cornell-Vet. Med.</t>
  </si>
  <si>
    <t>Downstate Medical</t>
  </si>
  <si>
    <t>Envir Sci &amp; Forestry</t>
  </si>
  <si>
    <t>SUNY Poly</t>
  </si>
  <si>
    <t>Upstate Medical</t>
  </si>
  <si>
    <t>Buffalo State</t>
  </si>
  <si>
    <t>Empire State</t>
  </si>
  <si>
    <t>Alfred State</t>
  </si>
  <si>
    <t>Cayuga County</t>
  </si>
  <si>
    <t>Fashion Institute</t>
  </si>
  <si>
    <t>Herkimer County</t>
  </si>
  <si>
    <t>Niagara County</t>
  </si>
  <si>
    <t>Orange County</t>
  </si>
  <si>
    <t>Schenectady County</t>
  </si>
  <si>
    <t>Suffolk County</t>
  </si>
  <si>
    <t>Sullivan County</t>
  </si>
  <si>
    <t>Tompkins Cortland</t>
  </si>
  <si>
    <t>Ulster County</t>
  </si>
  <si>
    <t>CAMPUS NOMINATION ALLOCATIONS FOR ACADEMIC YEAR 2022-2023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</si>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</sst>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sz val="16"/>
      <name val="Arial Unicode MS"/>
      <family val="2"/>
    </font>
    <font>
      <sz val="10"/>
      <name val="Arial"/>
      <family val="2"/>
    </font>
    <font>
      <b/>
      <sz val="12"/>
      <name val="Arial Unicode MS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wrapText="1"/>
    </xf>
    <xf numFmtId="3" fontId="0" fillId="0" borderId="0" xfId="0" applyNumberFormat="1"/>
    <xf numFmtId="0" fontId="4" fillId="0" borderId="0" xfId="0" applyFont="1" applyAlignment="1">
      <alignment horizontal="centerContinuous"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3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5" fillId="0" borderId="0" xfId="0" applyFont="1" applyAlignment="1">
      <alignment horizontal="left" indent="4"/>
    </xf>
    <xf numFmtId="0" fontId="5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3"/>
    </xf>
    <xf numFmtId="0" fontId="0" fillId="0" borderId="4" xfId="0" applyBorder="1" applyAlignment="1">
      <alignment horizontal="left" indent="2"/>
    </xf>
    <xf numFmtId="3" fontId="0" fillId="0" borderId="4" xfId="0" applyNumberFormat="1" applyBorder="1"/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2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zoomScaleNormal="100" workbookViewId="0">
      <selection activeCell="D69" sqref="D69"/>
    </sheetView>
  </sheetViews>
  <sheetFormatPr defaultRowHeight="12.45"/>
  <cols>
    <col min="1" max="1" width="56.07421875" customWidth="1"/>
    <col min="2" max="3" width="15.69140625" customWidth="1"/>
  </cols>
  <sheetData>
    <row r="1" spans="1:3" ht="20.149999999999999">
      <c r="A1" s="11" t="s">
        <v>56</v>
      </c>
      <c r="B1" s="6"/>
      <c r="C1" s="6"/>
    </row>
    <row r="2" spans="1:3" ht="20.149999999999999">
      <c r="A2" s="11" t="s">
        <v>82</v>
      </c>
      <c r="B2" s="6"/>
      <c r="C2" s="6"/>
    </row>
    <row r="3" spans="1:3" ht="20.149999999999999">
      <c r="A3" s="11"/>
      <c r="B3" s="5"/>
      <c r="C3" s="6"/>
    </row>
    <row r="4" spans="1:3" ht="19.75">
      <c r="A4" s="9"/>
      <c r="B4" s="1" t="s">
        <v>0</v>
      </c>
      <c r="C4" s="1" t="s">
        <v>32</v>
      </c>
    </row>
    <row r="5" spans="1:3">
      <c r="B5" s="2"/>
      <c r="C5" s="2" t="s">
        <v>30</v>
      </c>
    </row>
    <row r="6" spans="1:3">
      <c r="B6" s="10" t="s">
        <v>83</v>
      </c>
      <c r="C6" s="2" t="s">
        <v>31</v>
      </c>
    </row>
    <row r="7" spans="1:3">
      <c r="B7" s="12" t="s">
        <v>33</v>
      </c>
      <c r="C7" s="12" t="s">
        <v>33</v>
      </c>
    </row>
    <row r="9" spans="1:3">
      <c r="A9" t="s">
        <v>1</v>
      </c>
      <c r="B9" s="8">
        <v>312993.59954630001</v>
      </c>
      <c r="C9" s="8">
        <f>C11+C13+C60</f>
        <v>159</v>
      </c>
    </row>
    <row r="10" spans="1:3">
      <c r="B10" s="8" t="s">
        <v>57</v>
      </c>
      <c r="C10" s="8"/>
    </row>
    <row r="11" spans="1:3">
      <c r="A11" s="13" t="s">
        <v>29</v>
      </c>
      <c r="B11" s="8" t="s">
        <v>57</v>
      </c>
      <c r="C11" s="8"/>
    </row>
    <row r="12" spans="1:3">
      <c r="B12" s="8" t="s">
        <v>57</v>
      </c>
      <c r="C12" s="8"/>
    </row>
    <row r="13" spans="1:3">
      <c r="A13" s="13" t="s">
        <v>2</v>
      </c>
      <c r="B13" s="8">
        <v>191514.72810949001</v>
      </c>
      <c r="C13" s="8">
        <f t="shared" ref="C13" si="0">C15+C36+C51</f>
        <v>97</v>
      </c>
    </row>
    <row r="14" spans="1:3">
      <c r="B14" s="8" t="s">
        <v>57</v>
      </c>
      <c r="C14" s="8"/>
    </row>
    <row r="15" spans="1:3">
      <c r="A15" s="14" t="s">
        <v>3</v>
      </c>
      <c r="B15" s="8">
        <v>100144.06824883001</v>
      </c>
      <c r="C15" s="8">
        <f>C17+C23</f>
        <v>54</v>
      </c>
    </row>
    <row r="16" spans="1:3">
      <c r="B16" s="8"/>
      <c r="C16" s="8"/>
    </row>
    <row r="17" spans="1:3">
      <c r="A17" s="14" t="s">
        <v>4</v>
      </c>
      <c r="B17" s="8">
        <v>84968.597427550005</v>
      </c>
      <c r="C17" s="8">
        <f t="shared" ref="C17" si="1">SUM(C18:C21)</f>
        <v>43</v>
      </c>
    </row>
    <row r="18" spans="1:3">
      <c r="A18" s="15" t="s">
        <v>34</v>
      </c>
      <c r="B18" s="8">
        <v>15335.53332027</v>
      </c>
      <c r="C18" s="8">
        <f>MAX(1,ROUND(B18/2000,0))</f>
        <v>8</v>
      </c>
    </row>
    <row r="19" spans="1:3">
      <c r="A19" s="15" t="s">
        <v>35</v>
      </c>
      <c r="B19" s="8">
        <v>17269.12498289</v>
      </c>
      <c r="C19" s="8">
        <f>MAX(1,ROUND(B19/2000,0))</f>
        <v>9</v>
      </c>
    </row>
    <row r="20" spans="1:3">
      <c r="A20" s="15" t="s">
        <v>59</v>
      </c>
      <c r="B20" s="8">
        <v>28235.78498312</v>
      </c>
      <c r="C20" s="8">
        <f>MAX(1,ROUND(B20/2000,0))</f>
        <v>14</v>
      </c>
    </row>
    <row r="21" spans="1:3">
      <c r="A21" s="15" t="s">
        <v>36</v>
      </c>
      <c r="B21" s="8">
        <v>24128.154141269999</v>
      </c>
      <c r="C21" s="8">
        <f>MAX(1,ROUND(B21/2000,0))</f>
        <v>12</v>
      </c>
    </row>
    <row r="22" spans="1:3">
      <c r="B22" s="8" t="s">
        <v>57</v>
      </c>
      <c r="C22" s="8"/>
    </row>
    <row r="23" spans="1:3">
      <c r="A23" s="15" t="s">
        <v>5</v>
      </c>
      <c r="B23" s="8">
        <v>15175.470821280001</v>
      </c>
      <c r="C23" s="8">
        <f>SUM(C24,C26:C34)</f>
        <v>11</v>
      </c>
    </row>
    <row r="24" spans="1:3">
      <c r="A24" s="15" t="s">
        <v>60</v>
      </c>
      <c r="B24" s="8">
        <v>392.06666701</v>
      </c>
      <c r="C24" s="8">
        <f>MAX(1,ROUND(B24/2000,0))</f>
        <v>1</v>
      </c>
    </row>
    <row r="25" spans="1:3">
      <c r="A25" s="15" t="s">
        <v>37</v>
      </c>
      <c r="B25" s="8">
        <v>6511.7416591800002</v>
      </c>
      <c r="C25" s="8">
        <f t="shared" ref="C25" si="2">SUM(C26:C29)</f>
        <v>5</v>
      </c>
    </row>
    <row r="26" spans="1:3">
      <c r="A26" s="16" t="s">
        <v>61</v>
      </c>
      <c r="B26" s="8">
        <v>3497.9166623800002</v>
      </c>
      <c r="C26" s="8">
        <f t="shared" ref="C26:C34" si="3">MAX(1,ROUND(B26/2000,0))</f>
        <v>2</v>
      </c>
    </row>
    <row r="27" spans="1:3">
      <c r="A27" s="16" t="s">
        <v>62</v>
      </c>
      <c r="B27" s="8">
        <v>1445.28333176</v>
      </c>
      <c r="C27" s="8">
        <f t="shared" si="3"/>
        <v>1</v>
      </c>
    </row>
    <row r="28" spans="1:3">
      <c r="A28" s="16" t="s">
        <v>63</v>
      </c>
      <c r="B28" s="8">
        <v>862.10833171000002</v>
      </c>
      <c r="C28" s="8">
        <f t="shared" si="3"/>
        <v>1</v>
      </c>
    </row>
    <row r="29" spans="1:3">
      <c r="A29" s="17" t="s">
        <v>64</v>
      </c>
      <c r="B29" s="20">
        <v>706.43333332999998</v>
      </c>
      <c r="C29" s="20">
        <f t="shared" si="3"/>
        <v>1</v>
      </c>
    </row>
    <row r="30" spans="1:3">
      <c r="A30" s="15" t="s">
        <v>65</v>
      </c>
      <c r="B30" s="8">
        <v>2197.4291687599998</v>
      </c>
      <c r="C30" s="8">
        <f t="shared" si="3"/>
        <v>1</v>
      </c>
    </row>
    <row r="31" spans="1:3">
      <c r="A31" s="15" t="s">
        <v>66</v>
      </c>
      <c r="B31" s="8">
        <v>1682.40833084</v>
      </c>
      <c r="C31" s="8">
        <f t="shared" si="3"/>
        <v>1</v>
      </c>
    </row>
    <row r="32" spans="1:3">
      <c r="A32" s="15" t="s">
        <v>38</v>
      </c>
      <c r="B32" s="8">
        <v>399.5</v>
      </c>
      <c r="C32" s="8">
        <f t="shared" si="3"/>
        <v>1</v>
      </c>
    </row>
    <row r="33" spans="1:3">
      <c r="A33" s="21" t="s">
        <v>67</v>
      </c>
      <c r="B33" s="8">
        <v>2431.7666626999999</v>
      </c>
      <c r="C33" s="8">
        <f t="shared" si="3"/>
        <v>1</v>
      </c>
    </row>
    <row r="34" spans="1:3">
      <c r="A34" s="15" t="s">
        <v>68</v>
      </c>
      <c r="B34" s="8">
        <v>1560.5583327899999</v>
      </c>
      <c r="C34" s="8">
        <f t="shared" si="3"/>
        <v>1</v>
      </c>
    </row>
    <row r="35" spans="1:3">
      <c r="B35" s="8" t="s">
        <v>57</v>
      </c>
      <c r="C35" s="8"/>
    </row>
    <row r="36" spans="1:3">
      <c r="A36" s="14" t="s">
        <v>6</v>
      </c>
      <c r="B36" s="8">
        <v>68976.226558559996</v>
      </c>
      <c r="C36" s="8">
        <f t="shared" ref="C36" si="4">SUM(C37:C50)</f>
        <v>32</v>
      </c>
    </row>
    <row r="37" spans="1:3">
      <c r="A37" s="15" t="s">
        <v>39</v>
      </c>
      <c r="B37" s="8">
        <v>6283.51665675</v>
      </c>
      <c r="C37" s="8">
        <f t="shared" ref="C37:C49" si="5">MAX(1,ROUND(B37/2000,0))</f>
        <v>3</v>
      </c>
    </row>
    <row r="38" spans="1:3">
      <c r="A38" s="15" t="s">
        <v>69</v>
      </c>
      <c r="B38" s="8">
        <v>6784.7166622699997</v>
      </c>
      <c r="C38" s="8">
        <f t="shared" si="5"/>
        <v>3</v>
      </c>
    </row>
    <row r="39" spans="1:3">
      <c r="A39" s="15" t="s">
        <v>40</v>
      </c>
      <c r="B39" s="8">
        <v>6207.4958263600001</v>
      </c>
      <c r="C39" s="8">
        <f t="shared" si="5"/>
        <v>3</v>
      </c>
    </row>
    <row r="40" spans="1:3">
      <c r="A40" s="18" t="s">
        <v>70</v>
      </c>
      <c r="B40" s="20">
        <v>6741.7749757600004</v>
      </c>
      <c r="C40" s="20">
        <f t="shared" si="5"/>
        <v>3</v>
      </c>
    </row>
    <row r="41" spans="1:3">
      <c r="A41" s="15" t="s">
        <v>41</v>
      </c>
      <c r="B41" s="8">
        <v>3944.0933298700002</v>
      </c>
      <c r="C41" s="8">
        <f t="shared" si="5"/>
        <v>2</v>
      </c>
    </row>
    <row r="42" spans="1:3">
      <c r="A42" s="15" t="s">
        <v>42</v>
      </c>
      <c r="B42" s="8">
        <v>4644.0166558700002</v>
      </c>
      <c r="C42" s="8">
        <f t="shared" si="5"/>
        <v>2</v>
      </c>
    </row>
    <row r="43" spans="1:3">
      <c r="A43" s="15" t="s">
        <v>43</v>
      </c>
      <c r="B43" s="8">
        <v>6628.3083217699996</v>
      </c>
      <c r="C43" s="8">
        <f t="shared" si="5"/>
        <v>3</v>
      </c>
    </row>
    <row r="44" spans="1:3">
      <c r="A44" s="15" t="s">
        <v>44</v>
      </c>
      <c r="B44" s="8">
        <v>4212.5749914500002</v>
      </c>
      <c r="C44" s="8">
        <f t="shared" si="5"/>
        <v>2</v>
      </c>
    </row>
    <row r="45" spans="1:3">
      <c r="A45" s="18" t="s">
        <v>45</v>
      </c>
      <c r="B45" s="20">
        <v>6000.6124936699998</v>
      </c>
      <c r="C45" s="20">
        <f t="shared" si="5"/>
        <v>3</v>
      </c>
    </row>
    <row r="46" spans="1:3">
      <c r="A46" s="15" t="s">
        <v>46</v>
      </c>
      <c r="B46" s="8">
        <v>6624.5749922200002</v>
      </c>
      <c r="C46" s="8">
        <f t="shared" si="5"/>
        <v>3</v>
      </c>
    </row>
    <row r="47" spans="1:3">
      <c r="A47" s="15" t="s">
        <v>47</v>
      </c>
      <c r="B47" s="8">
        <v>4533.8583263099999</v>
      </c>
      <c r="C47" s="8">
        <f t="shared" si="5"/>
        <v>2</v>
      </c>
    </row>
    <row r="48" spans="1:3">
      <c r="A48" s="15" t="s">
        <v>48</v>
      </c>
      <c r="B48" s="8">
        <v>2905.7916629800002</v>
      </c>
      <c r="C48" s="8">
        <f t="shared" si="5"/>
        <v>1</v>
      </c>
    </row>
    <row r="49" spans="1:3">
      <c r="A49" s="15" t="s">
        <v>49</v>
      </c>
      <c r="B49" s="8">
        <v>3464.8916632800001</v>
      </c>
      <c r="C49" s="8">
        <f t="shared" si="5"/>
        <v>2</v>
      </c>
    </row>
    <row r="50" spans="1:3">
      <c r="B50" s="8" t="s">
        <v>57</v>
      </c>
      <c r="C50" s="8"/>
    </row>
    <row r="51" spans="1:3">
      <c r="A51" s="14" t="s">
        <v>7</v>
      </c>
      <c r="B51" s="8">
        <v>22394.433302100002</v>
      </c>
      <c r="C51" s="8">
        <f>SUM(C52:C58)</f>
        <v>11</v>
      </c>
    </row>
    <row r="52" spans="1:3">
      <c r="A52" s="15" t="s">
        <v>71</v>
      </c>
      <c r="B52" s="8">
        <v>3418.2333305100001</v>
      </c>
      <c r="C52" s="8">
        <f t="shared" ref="C52:C58" si="6">MAX(1,ROUND(B52/2000,0))</f>
        <v>2</v>
      </c>
    </row>
    <row r="53" spans="1:3">
      <c r="A53" s="15" t="s">
        <v>50</v>
      </c>
      <c r="B53" s="8">
        <v>2674.1666626900001</v>
      </c>
      <c r="C53" s="8">
        <f t="shared" si="6"/>
        <v>1</v>
      </c>
    </row>
    <row r="54" spans="1:3">
      <c r="A54" s="15" t="s">
        <v>51</v>
      </c>
      <c r="B54" s="8">
        <v>1898.683331</v>
      </c>
      <c r="C54" s="8">
        <f t="shared" si="6"/>
        <v>1</v>
      </c>
    </row>
    <row r="55" spans="1:3">
      <c r="A55" s="18" t="s">
        <v>52</v>
      </c>
      <c r="B55" s="20">
        <v>2507.4249961300002</v>
      </c>
      <c r="C55" s="20">
        <f t="shared" si="6"/>
        <v>1</v>
      </c>
    </row>
    <row r="56" spans="1:3">
      <c r="A56" s="15" t="s">
        <v>53</v>
      </c>
      <c r="B56" s="8">
        <v>8236.1333177800007</v>
      </c>
      <c r="C56" s="8">
        <f t="shared" si="6"/>
        <v>4</v>
      </c>
    </row>
    <row r="57" spans="1:3">
      <c r="A57" s="15" t="s">
        <v>54</v>
      </c>
      <c r="B57" s="8">
        <v>1647.6583326299999</v>
      </c>
      <c r="C57" s="8">
        <f t="shared" si="6"/>
        <v>1</v>
      </c>
    </row>
    <row r="58" spans="1:3">
      <c r="A58" s="15" t="s">
        <v>55</v>
      </c>
      <c r="B58" s="8">
        <v>2012.1333313600001</v>
      </c>
      <c r="C58" s="8">
        <f t="shared" si="6"/>
        <v>1</v>
      </c>
    </row>
    <row r="59" spans="1:3">
      <c r="B59" s="8" t="s">
        <v>57</v>
      </c>
      <c r="C59" s="8"/>
    </row>
    <row r="60" spans="1:3">
      <c r="A60" s="13" t="s">
        <v>8</v>
      </c>
      <c r="B60" s="8">
        <v>121478.87143681</v>
      </c>
      <c r="C60" s="8">
        <f>SUM(C61:C90)</f>
        <v>62</v>
      </c>
    </row>
    <row r="61" spans="1:3">
      <c r="A61" s="14" t="s">
        <v>9</v>
      </c>
      <c r="B61" s="8">
        <v>2028.5999950800001</v>
      </c>
      <c r="C61" s="8">
        <f>MAX(1,ROUND(B61/2000,0))</f>
        <v>1</v>
      </c>
    </row>
    <row r="62" spans="1:3">
      <c r="A62" s="14" t="s">
        <v>10</v>
      </c>
      <c r="B62" s="8">
        <v>3624.03777141</v>
      </c>
      <c r="C62" s="8">
        <f t="shared" ref="C62:C90" si="7">MAX(1,ROUND(B62/2000,0))</f>
        <v>2</v>
      </c>
    </row>
    <row r="63" spans="1:3">
      <c r="A63" s="14" t="s">
        <v>72</v>
      </c>
      <c r="B63" s="8">
        <v>1778.4533263999999</v>
      </c>
      <c r="C63" s="8">
        <f t="shared" si="7"/>
        <v>1</v>
      </c>
    </row>
    <row r="64" spans="1:3">
      <c r="A64" s="14" t="s">
        <v>11</v>
      </c>
      <c r="B64" s="8">
        <v>579.00888798999995</v>
      </c>
      <c r="C64" s="8">
        <f t="shared" si="7"/>
        <v>1</v>
      </c>
    </row>
    <row r="65" spans="1:3">
      <c r="A65" s="19" t="s">
        <v>12</v>
      </c>
      <c r="B65" s="20">
        <v>804.01666336999995</v>
      </c>
      <c r="C65" s="20">
        <f t="shared" si="7"/>
        <v>1</v>
      </c>
    </row>
    <row r="66" spans="1:3">
      <c r="A66" s="14" t="s">
        <v>13</v>
      </c>
      <c r="B66" s="8">
        <v>2188.84221325</v>
      </c>
      <c r="C66" s="8">
        <f t="shared" si="7"/>
        <v>1</v>
      </c>
    </row>
    <row r="67" spans="1:3">
      <c r="A67" s="14" t="s">
        <v>14</v>
      </c>
      <c r="B67" s="8">
        <v>5102.0766564300002</v>
      </c>
      <c r="C67" s="8">
        <f t="shared" si="7"/>
        <v>3</v>
      </c>
    </row>
    <row r="68" spans="1:3">
      <c r="A68" s="14" t="s">
        <v>15</v>
      </c>
      <c r="B68" s="8">
        <v>8345.3285420800003</v>
      </c>
      <c r="C68" s="8">
        <f t="shared" si="7"/>
        <v>4</v>
      </c>
    </row>
    <row r="69" spans="1:3">
      <c r="A69" s="22" t="s">
        <v>73</v>
      </c>
      <c r="B69" s="8">
        <v>8002.3713369699999</v>
      </c>
      <c r="C69" s="8">
        <f t="shared" si="7"/>
        <v>4</v>
      </c>
    </row>
    <row r="70" spans="1:3">
      <c r="A70" s="19" t="s">
        <v>16</v>
      </c>
      <c r="B70" s="20">
        <v>3687.9999905700001</v>
      </c>
      <c r="C70" s="20">
        <f t="shared" si="7"/>
        <v>2</v>
      </c>
    </row>
    <row r="71" spans="1:3">
      <c r="A71" s="14" t="s">
        <v>17</v>
      </c>
      <c r="B71" s="8">
        <v>1092.5155532900001</v>
      </c>
      <c r="C71" s="8">
        <f t="shared" si="7"/>
        <v>1</v>
      </c>
    </row>
    <row r="72" spans="1:3">
      <c r="A72" s="14" t="s">
        <v>18</v>
      </c>
      <c r="B72" s="8">
        <v>2666.5466634200002</v>
      </c>
      <c r="C72" s="8">
        <f t="shared" si="7"/>
        <v>1</v>
      </c>
    </row>
    <row r="73" spans="1:3">
      <c r="A73" s="14" t="s">
        <v>74</v>
      </c>
      <c r="B73" s="8">
        <v>1521.0688834699999</v>
      </c>
      <c r="C73" s="8">
        <f t="shared" si="7"/>
        <v>1</v>
      </c>
    </row>
    <row r="74" spans="1:3">
      <c r="A74" s="14" t="s">
        <v>19</v>
      </c>
      <c r="B74" s="8">
        <v>6433.4913181600004</v>
      </c>
      <c r="C74" s="8">
        <f t="shared" si="7"/>
        <v>3</v>
      </c>
    </row>
    <row r="75" spans="1:3">
      <c r="A75" s="19" t="s">
        <v>20</v>
      </c>
      <c r="B75" s="20">
        <v>2297.5481098</v>
      </c>
      <c r="C75" s="20">
        <f t="shared" si="7"/>
        <v>1</v>
      </c>
    </row>
    <row r="76" spans="1:3">
      <c r="A76" s="14" t="s">
        <v>21</v>
      </c>
      <c r="B76" s="8">
        <v>1871.4666620400001</v>
      </c>
      <c r="C76" s="8">
        <f t="shared" si="7"/>
        <v>1</v>
      </c>
    </row>
    <row r="77" spans="1:3">
      <c r="A77" s="14" t="s">
        <v>22</v>
      </c>
      <c r="B77" s="8">
        <v>4025.3111027700002</v>
      </c>
      <c r="C77" s="8">
        <f t="shared" si="7"/>
        <v>2</v>
      </c>
    </row>
    <row r="78" spans="1:3">
      <c r="A78" s="14" t="s">
        <v>23</v>
      </c>
      <c r="B78" s="8">
        <v>8272.8022153000002</v>
      </c>
      <c r="C78" s="8">
        <f t="shared" si="7"/>
        <v>4</v>
      </c>
    </row>
    <row r="79" spans="1:3">
      <c r="A79" s="14" t="s">
        <v>24</v>
      </c>
      <c r="B79" s="8">
        <v>10406.01442349</v>
      </c>
      <c r="C79" s="8">
        <f t="shared" si="7"/>
        <v>5</v>
      </c>
    </row>
    <row r="80" spans="1:3">
      <c r="A80" s="19" t="s">
        <v>75</v>
      </c>
      <c r="B80" s="20">
        <v>2959.8479964600001</v>
      </c>
      <c r="C80" s="20">
        <f t="shared" si="7"/>
        <v>1</v>
      </c>
    </row>
    <row r="81" spans="1:3">
      <c r="A81" s="14" t="s">
        <v>25</v>
      </c>
      <c r="B81" s="8">
        <v>975.94999825000002</v>
      </c>
      <c r="C81" s="8">
        <f t="shared" si="7"/>
        <v>1</v>
      </c>
    </row>
    <row r="82" spans="1:3">
      <c r="A82" s="14" t="s">
        <v>26</v>
      </c>
      <c r="B82" s="8">
        <v>4913.5822090000001</v>
      </c>
      <c r="C82" s="8">
        <f t="shared" si="7"/>
        <v>2</v>
      </c>
    </row>
    <row r="83" spans="1:3">
      <c r="A83" s="14" t="s">
        <v>76</v>
      </c>
      <c r="B83" s="8">
        <v>3857.0488871799998</v>
      </c>
      <c r="C83" s="8">
        <f t="shared" si="7"/>
        <v>2</v>
      </c>
    </row>
    <row r="84" spans="1:3">
      <c r="A84" s="14" t="s">
        <v>27</v>
      </c>
      <c r="B84" s="8">
        <v>4128.9711023399996</v>
      </c>
      <c r="C84" s="8">
        <f t="shared" si="7"/>
        <v>2</v>
      </c>
    </row>
    <row r="85" spans="1:3">
      <c r="A85" s="19" t="s">
        <v>77</v>
      </c>
      <c r="B85" s="20">
        <v>1960.54433002</v>
      </c>
      <c r="C85" s="20">
        <f t="shared" si="7"/>
        <v>1</v>
      </c>
    </row>
    <row r="86" spans="1:3">
      <c r="A86" s="14" t="s">
        <v>78</v>
      </c>
      <c r="B86" s="8">
        <v>14366.07329882</v>
      </c>
      <c r="C86" s="8">
        <f t="shared" si="7"/>
        <v>7</v>
      </c>
    </row>
    <row r="87" spans="1:3">
      <c r="A87" s="14" t="s">
        <v>79</v>
      </c>
      <c r="B87" s="8">
        <v>937.18222094999999</v>
      </c>
      <c r="C87" s="8">
        <f t="shared" si="7"/>
        <v>1</v>
      </c>
    </row>
    <row r="88" spans="1:3">
      <c r="A88" s="14" t="s">
        <v>80</v>
      </c>
      <c r="B88" s="8">
        <v>2720.4744328400002</v>
      </c>
      <c r="C88" s="8">
        <f t="shared" si="7"/>
        <v>1</v>
      </c>
    </row>
    <row r="89" spans="1:3">
      <c r="A89" s="14" t="s">
        <v>81</v>
      </c>
      <c r="B89" s="8">
        <v>1739.3805494400001</v>
      </c>
      <c r="C89" s="8">
        <f t="shared" si="7"/>
        <v>1</v>
      </c>
    </row>
    <row r="90" spans="1:3">
      <c r="A90" s="14" t="s">
        <v>28</v>
      </c>
      <c r="B90" s="8">
        <v>8192.31609622</v>
      </c>
      <c r="C90" s="8">
        <f t="shared" si="7"/>
        <v>4</v>
      </c>
    </row>
    <row r="96" spans="1:3">
      <c r="A96" t="s">
        <v>58</v>
      </c>
    </row>
    <row r="103" spans="1:3">
      <c r="B103" s="3"/>
      <c r="C103" s="4"/>
    </row>
    <row r="104" spans="1:3">
      <c r="B104" s="3"/>
      <c r="C104" s="4"/>
    </row>
    <row r="105" spans="1:3">
      <c r="B105" s="3"/>
      <c r="C105" s="4"/>
    </row>
    <row r="106" spans="1:3">
      <c r="B106" s="3"/>
      <c r="C106" s="4"/>
    </row>
    <row r="107" spans="1:3">
      <c r="B107" s="3"/>
      <c r="C107" s="4"/>
    </row>
    <row r="108" spans="1:3">
      <c r="B108" s="3"/>
    </row>
    <row r="109" spans="1:3">
      <c r="A109" s="7"/>
      <c r="B109" s="3"/>
    </row>
  </sheetData>
  <phoneticPr fontId="1" type="noConversion"/>
  <pageMargins left="0.5" right="0.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SUNY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D. Brickman</dc:creator>
  <cp:lastModifiedBy>Roberts, Yvette</cp:lastModifiedBy>
  <cp:lastPrinted>2015-06-24T14:38:33Z</cp:lastPrinted>
  <dcterms:created xsi:type="dcterms:W3CDTF">2006-11-02T15:20:14Z</dcterms:created>
  <dcterms:modified xsi:type="dcterms:W3CDTF">2022-05-12T20:48:23Z</dcterms:modified>
</cp:coreProperties>
</file>